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4800" yWindow="2844" windowWidth="14400" windowHeight="7356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2" l="1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16" i="1"/>
  <c r="G16" i="1"/>
  <c r="F16" i="1"/>
  <c r="E16" i="1"/>
  <c r="D16" i="1"/>
  <c r="C16" i="1"/>
  <c r="B16" i="1"/>
  <c r="H11" i="1"/>
  <c r="G11" i="1"/>
  <c r="F11" i="1"/>
  <c r="E11" i="1"/>
  <c r="D11" i="1"/>
  <c r="C11" i="1"/>
  <c r="B11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<sst xmlns="http://schemas.openxmlformats.org/spreadsheetml/2006/main" count="25" uniqueCount="13">
  <si>
    <t>Aset</t>
  </si>
  <si>
    <t>Utang</t>
  </si>
  <si>
    <t>Ekuitas</t>
  </si>
  <si>
    <t>Rasio Utang/Aset</t>
  </si>
  <si>
    <t>Jumlah BUMN yang dilaporkan</t>
  </si>
  <si>
    <t>Laba Komprehensif (Rp juta)</t>
  </si>
  <si>
    <t>Rasio Laba/Ekuitas</t>
  </si>
  <si>
    <t>Belum audited</t>
  </si>
  <si>
    <t>Persentase belum audited</t>
  </si>
  <si>
    <t xml:space="preserve">Laba  </t>
  </si>
  <si>
    <t>Rasio Laba/Aset</t>
  </si>
  <si>
    <t>Laba sebelum pajak</t>
  </si>
  <si>
    <t>Laba tahun berjalan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</si>
</sst>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10" fontId="0" fillId="0" borderId="0" xfId="1" applyNumberFormat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Aset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Sheet1!$B$13:$H$13</c:f>
              <c:numCache>
                <c:formatCode>General</c:formatCode>
                <c:ptCount val="7"/>
                <c:pt idx="0">
                  <c:v>5752684846</c:v>
                </c:pt>
                <c:pt idx="1">
                  <c:v>6473201895</c:v>
                </c:pt>
                <c:pt idx="2">
                  <c:v>7212374937</c:v>
                </c:pt>
                <c:pt idx="3">
                  <c:v>8117605073</c:v>
                </c:pt>
                <c:pt idx="4">
                  <c:v>8742682261</c:v>
                </c:pt>
                <c:pt idx="5">
                  <c:v>9241718066</c:v>
                </c:pt>
                <c:pt idx="6">
                  <c:v>10017273312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5-40D1-BEFC-E8543A133DF2}"/>
            </c:ext>
          </c:extLst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Utang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Sheet1!$B$14:$H$14</c:f>
              <c:numCache>
                <c:formatCode>General</c:formatCode>
                <c:ptCount val="7"/>
                <c:pt idx="0">
                  <c:v>3767562737</c:v>
                </c:pt>
                <c:pt idx="1">
                  <c:v>4216134452</c:v>
                </c:pt>
                <c:pt idx="2">
                  <c:v>4823842046</c:v>
                </c:pt>
                <c:pt idx="3">
                  <c:v>5604389085</c:v>
                </c:pt>
                <c:pt idx="4">
                  <c:v>6070104850</c:v>
                </c:pt>
                <c:pt idx="5">
                  <c:v>6637182503</c:v>
                </c:pt>
                <c:pt idx="6">
                  <c:v>7160466792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5-40D1-BEFC-E8543A133DF2}"/>
            </c:ext>
          </c:extLst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Ekuitas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Sheet1!$B$15:$H$15</c:f>
              <c:numCache>
                <c:formatCode>General</c:formatCode>
                <c:ptCount val="7"/>
                <c:pt idx="0">
                  <c:v>1985122109</c:v>
                </c:pt>
                <c:pt idx="1">
                  <c:v>2257067443</c:v>
                </c:pt>
                <c:pt idx="2">
                  <c:v>2388532891</c:v>
                </c:pt>
                <c:pt idx="3">
                  <c:v>2513215988</c:v>
                </c:pt>
                <c:pt idx="4">
                  <c:v>2672577411</c:v>
                </c:pt>
                <c:pt idx="5">
                  <c:v>2604535563</c:v>
                </c:pt>
                <c:pt idx="6">
                  <c:v>2856806520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5-40D1-BEFC-E8543A13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2527679"/>
        <c:axId val="992528511"/>
      </c:barChart>
      <c:lineChart>
        <c:grouping val="standard"/>
        <c:varyColors val="0"/>
        <c:ser>
          <c:idx val="3"/>
          <c:order val="3"/>
          <c:tx>
            <c:strRef>
              <c:f>Sheet1!$A$16</c:f>
              <c:strCache>
                <c:ptCount val="1"/>
                <c:pt idx="0">
                  <c:v>Rasio Utang/Aset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Sheet1!$B$12:$H$12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Sheet1!$B$16:$H$16</c:f>
              <c:numCache>
                <c:formatCode>0.00%</c:formatCode>
                <c:ptCount val="7"/>
                <c:pt idx="0">
                  <c:v>0.65492249929520996</c:v>
                </c:pt>
                <c:pt idx="1">
                  <c:v>0.65132132758853178</c:v>
                </c:pt>
                <c:pt idx="2">
                  <c:v>0.66882851878004079</c:v>
                </c:pt>
                <c:pt idx="3">
                  <c:v>0.69039932770821555</c:v>
                </c:pt>
                <c:pt idx="4">
                  <c:v>0.69430692649988779</c:v>
                </c:pt>
                <c:pt idx="5">
                  <c:v>0.7181762585268634</c:v>
                </c:pt>
                <c:pt idx="6">
                  <c:v>0.71481196219556642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5-40D1-BEFC-E8543A13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08543"/>
        <c:axId val="992529759"/>
      </c:lineChart>
      <c:catAx>
        <c:axId val="992527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528511"/>
        <c:crosses val="autoZero"/>
        <c:auto val="1"/>
        <c:lblAlgn val="ctr"/>
        <c:lblOffset val="100"/>
        <c:noMultiLvlLbl val="0"/>
      </c:catAx>
      <c:valAx>
        <c:axId val="992528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527679"/>
        <c:crosses val="autoZero"/>
        <c:crossBetween val="between"/>
      </c:valAx>
      <c:valAx>
        <c:axId val="992529759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508543"/>
        <c:crosses val="max"/>
        <c:crossBetween val="between"/>
      </c:valAx>
      <c:catAx>
        <c:axId val="9925085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25297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Jumlah BUMN yang dilaporkan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Sheet1!$B$4:$H$4</c:f>
              <c:numCache>
                <c:formatCode>General</c:formatCode>
                <c:ptCount val="7"/>
                <c:pt idx="0">
                  <c:v>116</c:v>
                </c:pt>
                <c:pt idx="1">
                  <c:v>118</c:v>
                </c:pt>
                <c:pt idx="2">
                  <c:v>115</c:v>
                </c:pt>
                <c:pt idx="3">
                  <c:v>113</c:v>
                </c:pt>
                <c:pt idx="4">
                  <c:v>113</c:v>
                </c:pt>
                <c:pt idx="5">
                  <c:v>107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3-4091-B810-B9F9C03AEC6A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Belum audited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Sheet1!$B$3:$H$3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Sheet1!$B$5:$H$5</c:f>
              <c:numCache>
                <c:formatCode>#,##0</c:formatCode>
                <c:ptCount val="7"/>
                <c:pt idx="0" formatCode="General">
                  <c:v>14</c:v>
                </c:pt>
                <c:pt idx="1">
                  <c:v>4</c:v>
                </c:pt>
                <c:pt idx="2" formatCode="General">
                  <c:v>8</c:v>
                </c:pt>
                <c:pt idx="3" formatCode="General">
                  <c:v>8</c:v>
                </c:pt>
                <c:pt idx="4">
                  <c:v>23</c:v>
                </c:pt>
                <c:pt idx="5" formatCode="General">
                  <c:v>43</c:v>
                </c:pt>
                <c:pt idx="6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3-4091-B810-B9F9C03A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8619695"/>
        <c:axId val="898626767"/>
      </c:barChart>
      <c:lineChart>
        <c:grouping val="standard"/>
        <c:varyColors val="0"/>
        <c:ser>
          <c:idx val="2"/>
          <c:order val="2"/>
          <c:tx>
            <c:strRef>
              <c:f>Sheet1!$A$6</c:f>
              <c:strCache>
                <c:ptCount val="1"/>
                <c:pt idx="0">
                  <c:v>Persentase belum audited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Sheet1!$B$3:$H$3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Sheet1!$B$6:$H$6</c:f>
              <c:numCache>
                <c:formatCode>0.00%</c:formatCode>
                <c:ptCount val="7"/>
                <c:pt idx="0">
                  <c:v>0.1206896551724138</c:v>
                </c:pt>
                <c:pt idx="1">
                  <c:v>3.3898305084745763E-2</c:v>
                </c:pt>
                <c:pt idx="2">
                  <c:v>6.9565217391304349E-2</c:v>
                </c:pt>
                <c:pt idx="3">
                  <c:v>7.0796460176991149E-2</c:v>
                </c:pt>
                <c:pt idx="4">
                  <c:v>0.20353982300884957</c:v>
                </c:pt>
                <c:pt idx="5">
                  <c:v>0.40186915887850466</c:v>
                </c:pt>
                <c:pt idx="6">
                  <c:v>0.36263736263736263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53-4091-B810-B9F9C03AE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23439"/>
        <c:axId val="898628015"/>
      </c:lineChart>
      <c:catAx>
        <c:axId val="89861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626767"/>
        <c:crosses val="autoZero"/>
        <c:auto val="1"/>
        <c:lblAlgn val="ctr"/>
        <c:lblOffset val="100"/>
        <c:noMultiLvlLbl val="0"/>
      </c:catAx>
      <c:valAx>
        <c:axId val="89862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619695"/>
        <c:crosses val="autoZero"/>
        <c:crossBetween val="between"/>
      </c:valAx>
      <c:valAx>
        <c:axId val="898628015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623439"/>
        <c:crosses val="max"/>
        <c:crossBetween val="between"/>
      </c:valAx>
      <c:catAx>
        <c:axId val="8986234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98628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Laba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Sheet1!$B$18:$H$18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Sheet1!$B$19:$H$19</c:f>
              <c:numCache>
                <c:formatCode>#,##0</c:formatCode>
                <c:ptCount val="7"/>
                <c:pt idx="0">
                  <c:v>210693052</c:v>
                </c:pt>
                <c:pt idx="1">
                  <c:v>269423629</c:v>
                </c:pt>
                <c:pt idx="2">
                  <c:v>184818325</c:v>
                </c:pt>
                <c:pt idx="3">
                  <c:v>143350690</c:v>
                </c:pt>
                <c:pt idx="4">
                  <c:v>181072136</c:v>
                </c:pt>
                <c:pt idx="5">
                  <c:v>59979230</c:v>
                </c:pt>
                <c:pt idx="6">
                  <c:v>177958991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4-4A98-B168-F8377A22FC81}"/>
            </c:ext>
          </c:extLst>
        </c:ser>
        <c:ser>
          <c:idx val="1"/>
          <c:order val="1"/>
          <c:tx>
            <c:strRef>
              <c:f>Sheet1!$A$20</c:f>
              <c:strCache>
                <c:ptCount val="1"/>
                <c:pt idx="0">
                  <c:v>Aset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Sheet1!$B$18:$H$18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Sheet1!$B$20:$H$20</c:f>
              <c:numCache>
                <c:formatCode>#,##0</c:formatCode>
                <c:ptCount val="7"/>
                <c:pt idx="0">
                  <c:v>5752684846</c:v>
                </c:pt>
                <c:pt idx="1">
                  <c:v>6473201895</c:v>
                </c:pt>
                <c:pt idx="2">
                  <c:v>7212374937</c:v>
                </c:pt>
                <c:pt idx="3">
                  <c:v>8117605073</c:v>
                </c:pt>
                <c:pt idx="4">
                  <c:v>8742682261</c:v>
                </c:pt>
                <c:pt idx="5">
                  <c:v>9241718066</c:v>
                </c:pt>
                <c:pt idx="6">
                  <c:v>10017273312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4-4A98-B168-F8377A22FC81}"/>
            </c:ext>
          </c:extLst>
        </c:ser>
        <c:ser>
          <c:idx val="2"/>
          <c:order val="2"/>
          <c:tx>
            <c:strRef>
              <c:f>Sheet1!$A$21</c:f>
              <c:strCache>
                <c:ptCount val="1"/>
                <c:pt idx="0">
                  <c:v>Ekuitas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Sheet1!$B$18:$H$18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Sheet1!$B$21:$H$21</c:f>
              <c:numCache>
                <c:formatCode>#,##0</c:formatCode>
                <c:ptCount val="7"/>
                <c:pt idx="0">
                  <c:v>1985122109</c:v>
                </c:pt>
                <c:pt idx="1">
                  <c:v>2257067443</c:v>
                </c:pt>
                <c:pt idx="2">
                  <c:v>2388532891</c:v>
                </c:pt>
                <c:pt idx="3">
                  <c:v>2513215988</c:v>
                </c:pt>
                <c:pt idx="4">
                  <c:v>2672577411</c:v>
                </c:pt>
                <c:pt idx="5">
                  <c:v>2604535563</c:v>
                </c:pt>
                <c:pt idx="6">
                  <c:v>2856806520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4-4A98-B168-F8377A22F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5513408"/>
        <c:axId val="1865518400"/>
      </c:barChart>
      <c:lineChart>
        <c:grouping val="standard"/>
        <c:varyColors val="0"/>
        <c:ser>
          <c:idx val="3"/>
          <c:order val="3"/>
          <c:tx>
            <c:strRef>
              <c:f>Sheet1!$A$22</c:f>
              <c:strCache>
                <c:ptCount val="1"/>
                <c:pt idx="0">
                  <c:v>Rasio Laba/Aset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Sheet1!$B$18:$H$18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Sheet1!$B$22:$H$22</c:f>
              <c:numCache>
                <c:formatCode>0.00%</c:formatCode>
                <c:ptCount val="7"/>
                <c:pt idx="0">
                  <c:v>3.662516853265492E-2</c:v>
                </c:pt>
                <c:pt idx="1">
                  <c:v>4.162138511516332E-2</c:v>
                </c:pt>
                <c:pt idx="2">
                  <c:v>2.562516877095071E-2</c:v>
                </c:pt>
                <c:pt idx="3">
                  <c:v>1.7659234307517539E-2</c:v>
                </c:pt>
                <c:pt idx="4">
                  <c:v>2.0711279512895017E-2</c:v>
                </c:pt>
                <c:pt idx="5">
                  <c:v>6.4900519115230065E-3</c:v>
                </c:pt>
                <c:pt idx="6">
                  <c:v>1.7765212693839294E-2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04-4A98-B168-F8377A22FC81}"/>
            </c:ext>
          </c:extLst>
        </c:ser>
        <c:ser>
          <c:idx val="4"/>
          <c:order val="4"/>
          <c:tx>
            <c:strRef>
              <c:f>Sheet1!$A$23</c:f>
              <c:strCache>
                <c:ptCount val="1"/>
                <c:pt idx="0">
                  <c:v>Rasio Laba/Ekuitas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Sheet1!$B$18:$H$18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Sheet1!$B$23:$H$23</c:f>
              <c:numCache>
                <c:formatCode>0.00%</c:formatCode>
                <c:ptCount val="7"/>
                <c:pt idx="0">
                  <c:v>0.10613606641363542</c:v>
                </c:pt>
                <c:pt idx="1">
                  <c:v>0.11936888719722674</c:v>
                </c:pt>
                <c:pt idx="2">
                  <c:v>7.7377341420080945E-2</c:v>
                </c:pt>
                <c:pt idx="3">
                  <c:v>5.7038746643529627E-2</c:v>
                </c:pt>
                <c:pt idx="4">
                  <c:v>6.7751876991375193E-2</c:v>
                </c:pt>
                <c:pt idx="5">
                  <c:v>2.3028762153246899E-2</c:v>
                </c:pt>
                <c:pt idx="6">
                  <c:v>6.2292979855002574E-2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04-4A98-B168-F8377A22F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509248"/>
        <c:axId val="1865511328"/>
      </c:lineChart>
      <c:catAx>
        <c:axId val="18655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518400"/>
        <c:crosses val="autoZero"/>
        <c:auto val="1"/>
        <c:lblAlgn val="ctr"/>
        <c:lblOffset val="100"/>
        <c:noMultiLvlLbl val="0"/>
      </c:catAx>
      <c:valAx>
        <c:axId val="18655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513408"/>
        <c:crosses val="autoZero"/>
        <c:crossBetween val="between"/>
      </c:valAx>
      <c:valAx>
        <c:axId val="186551132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509248"/>
        <c:crosses val="max"/>
        <c:crossBetween val="between"/>
      </c:valAx>
      <c:catAx>
        <c:axId val="186550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65511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376648185249037E-2"/>
          <c:y val="0.17283317800559181"/>
          <c:w val="0.81202758235102268"/>
          <c:h val="0.61247257303461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Sheet2!$A$9</c:f>
              <c:strCache>
                <c:ptCount val="1"/>
                <c:pt idx="0">
                  <c:v>Laba tahun berjalan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Sheet2!$B$8:$R$8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Sheet2!$B$9:$R$9</c:f>
              <c:numCache>
                <c:formatCode>0</c:formatCode>
                <c:ptCount val="17"/>
                <c:pt idx="0">
                  <c:v>26.844999999999999</c:v>
                </c:pt>
                <c:pt idx="1">
                  <c:v>51.351999999999997</c:v>
                </c:pt>
                <c:pt idx="2">
                  <c:v>55.779000000000003</c:v>
                </c:pt>
                <c:pt idx="3">
                  <c:v>53.253999999999998</c:v>
                </c:pt>
                <c:pt idx="4">
                  <c:v>87.197999999999993</c:v>
                </c:pt>
                <c:pt idx="5">
                  <c:v>102</c:v>
                </c:pt>
                <c:pt idx="6">
                  <c:v>118</c:v>
                </c:pt>
                <c:pt idx="7">
                  <c:v>137</c:v>
                </c:pt>
                <c:pt idx="8">
                  <c:v>149</c:v>
                </c:pt>
                <c:pt idx="9">
                  <c:v>159</c:v>
                </c:pt>
                <c:pt idx="10">
                  <c:v>150</c:v>
                </c:pt>
                <c:pt idx="11">
                  <c:v>176</c:v>
                </c:pt>
                <c:pt idx="12">
                  <c:v>186</c:v>
                </c:pt>
                <c:pt idx="13">
                  <c:v>189</c:v>
                </c:pt>
                <c:pt idx="14">
                  <c:v>167</c:v>
                </c:pt>
                <c:pt idx="15">
                  <c:v>52</c:v>
                </c:pt>
                <c:pt idx="16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2-49EE-B404-7F9338B635E7}"/>
            </c:ext>
          </c:extLst>
        </c:ser>
        <c:ser>
          <c:idx val="1"/>
          <c:order val="1"/>
          <c:tx>
            <c:strRef>
              <c:f>Sheet2!$A$10</c:f>
              <c:strCache>
                <c:ptCount val="1"/>
                <c:pt idx="0">
                  <c:v>Aset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Sheet2!$B$8:$R$8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Sheet2!$B$10:$R$10</c:f>
              <c:numCache>
                <c:formatCode>General</c:formatCode>
                <c:ptCount val="17"/>
                <c:pt idx="0">
                  <c:v>1300</c:v>
                </c:pt>
                <c:pt idx="1">
                  <c:v>1452</c:v>
                </c:pt>
                <c:pt idx="2">
                  <c:v>1743</c:v>
                </c:pt>
                <c:pt idx="3">
                  <c:v>1971</c:v>
                </c:pt>
                <c:pt idx="4">
                  <c:v>2241</c:v>
                </c:pt>
                <c:pt idx="5">
                  <c:v>2402</c:v>
                </c:pt>
                <c:pt idx="6">
                  <c:v>2852</c:v>
                </c:pt>
                <c:pt idx="7">
                  <c:v>3413</c:v>
                </c:pt>
                <c:pt idx="8">
                  <c:v>4216</c:v>
                </c:pt>
                <c:pt idx="9">
                  <c:v>4578</c:v>
                </c:pt>
                <c:pt idx="10">
                  <c:v>5760</c:v>
                </c:pt>
                <c:pt idx="11">
                  <c:v>6473</c:v>
                </c:pt>
                <c:pt idx="12">
                  <c:v>7210</c:v>
                </c:pt>
                <c:pt idx="13">
                  <c:v>8186</c:v>
                </c:pt>
                <c:pt idx="14">
                  <c:v>8743</c:v>
                </c:pt>
                <c:pt idx="15">
                  <c:v>9242</c:v>
                </c:pt>
                <c:pt idx="16">
                  <c:v>10017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2-49EE-B404-7F9338B635E7}"/>
            </c:ext>
          </c:extLst>
        </c:ser>
        <c:ser>
          <c:idx val="2"/>
          <c:order val="2"/>
          <c:tx>
            <c:strRef>
              <c:f>Sheet2!$A$11</c:f>
              <c:strCache>
                <c:ptCount val="1"/>
                <c:pt idx="0">
                  <c:v>Ekuitas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Sheet2!$B$8:$R$8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Sheet2!$B$11:$R$11</c:f>
              <c:numCache>
                <c:formatCode>General</c:formatCode>
                <c:ptCount val="17"/>
                <c:pt idx="0">
                  <c:v>366</c:v>
                </c:pt>
                <c:pt idx="1">
                  <c:v>413</c:v>
                </c:pt>
                <c:pt idx="2">
                  <c:v>473</c:v>
                </c:pt>
                <c:pt idx="3">
                  <c:v>502</c:v>
                </c:pt>
                <c:pt idx="4">
                  <c:v>566</c:v>
                </c:pt>
                <c:pt idx="5">
                  <c:v>612</c:v>
                </c:pt>
                <c:pt idx="6">
                  <c:v>723</c:v>
                </c:pt>
                <c:pt idx="7">
                  <c:v>837</c:v>
                </c:pt>
                <c:pt idx="8">
                  <c:v>965</c:v>
                </c:pt>
                <c:pt idx="9">
                  <c:v>1090</c:v>
                </c:pt>
                <c:pt idx="10">
                  <c:v>1991</c:v>
                </c:pt>
                <c:pt idx="11">
                  <c:v>2257</c:v>
                </c:pt>
                <c:pt idx="12">
                  <c:v>2380</c:v>
                </c:pt>
                <c:pt idx="13">
                  <c:v>2580</c:v>
                </c:pt>
                <c:pt idx="14">
                  <c:v>2673</c:v>
                </c:pt>
                <c:pt idx="15">
                  <c:v>2605</c:v>
                </c:pt>
                <c:pt idx="16">
                  <c:v>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2-49EE-B404-7F9338B635E7}"/>
            </c:ext>
          </c:extLst>
        </c:ser>
        <c:ser>
          <c:idx val="3"/>
          <c:order val="3"/>
          <c:tx>
            <c:strRef>
              <c:f>Sheet2!$A$12</c:f>
              <c:strCache>
                <c:ptCount val="1"/>
                <c:pt idx="0">
                  <c:v>Rasio Laba/Aset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Sheet2!$B$8:$R$8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Sheet2!$B$12:$R$12</c:f>
              <c:numCache>
                <c:formatCode>0.00%</c:formatCode>
                <c:ptCount val="17"/>
                <c:pt idx="0">
                  <c:v>2.0649999999999998E-2</c:v>
                </c:pt>
                <c:pt idx="1">
                  <c:v>3.5366391184573E-2</c:v>
                </c:pt>
                <c:pt idx="2">
                  <c:v>3.2001721170395868E-2</c:v>
                </c:pt>
                <c:pt idx="3">
                  <c:v>2.7018772196854387E-2</c:v>
                </c:pt>
                <c:pt idx="4">
                  <c:v>3.8910307898259701E-2</c:v>
                </c:pt>
                <c:pt idx="5">
                  <c:v>4.2464612822647796E-2</c:v>
                </c:pt>
                <c:pt idx="6">
                  <c:v>4.1374474053295932E-2</c:v>
                </c:pt>
                <c:pt idx="7">
                  <c:v>4.0140638734251395E-2</c:v>
                </c:pt>
                <c:pt idx="8">
                  <c:v>3.53415559772296E-2</c:v>
                </c:pt>
                <c:pt idx="9">
                  <c:v>3.4731323722149411E-2</c:v>
                </c:pt>
                <c:pt idx="10">
                  <c:v>2.6041666666666668E-2</c:v>
                </c:pt>
                <c:pt idx="11">
                  <c:v>2.7189865595550748E-2</c:v>
                </c:pt>
                <c:pt idx="12">
                  <c:v>2.579750346740638E-2</c:v>
                </c:pt>
                <c:pt idx="13">
                  <c:v>2.3088199364769118E-2</c:v>
                </c:pt>
                <c:pt idx="14">
                  <c:v>1.9100995081779711E-2</c:v>
                </c:pt>
                <c:pt idx="15">
                  <c:v>5.6264877732092617E-3</c:v>
                </c:pt>
                <c:pt idx="16">
                  <c:v>1.4774882699411001E-2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2-49EE-B404-7F9338B6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680591"/>
        <c:axId val="164682671"/>
      </c:barChart>
      <c:lineChart>
        <c:grouping val="standard"/>
        <c:varyColors val="0"/>
        <c:ser>
          <c:idx val="4"/>
          <c:order val="4"/>
          <c:tx>
            <c:strRef>
              <c:f>Sheet2!$A$13</c:f>
              <c:strCache>
                <c:ptCount val="1"/>
                <c:pt idx="0">
                  <c:v>Rasio Laba/Ekuitas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Sheet2!$B$8:$R$8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Sheet2!$B$13:$R$13</c:f>
              <c:numCache>
                <c:formatCode>0.00%</c:formatCode>
                <c:ptCount val="17"/>
                <c:pt idx="0">
                  <c:v>7.3346994535519128E-2</c:v>
                </c:pt>
                <c:pt idx="1">
                  <c:v>0.12433898305084745</c:v>
                </c:pt>
                <c:pt idx="2">
                  <c:v>0.11792600422832981</c:v>
                </c:pt>
                <c:pt idx="3">
                  <c:v>0.10608366533864541</c:v>
                </c:pt>
                <c:pt idx="4">
                  <c:v>0.15406007067137809</c:v>
                </c:pt>
                <c:pt idx="5">
                  <c:v>0.16666666666666666</c:v>
                </c:pt>
                <c:pt idx="6">
                  <c:v>0.16320885200553251</c:v>
                </c:pt>
                <c:pt idx="7">
                  <c:v>0.16367980884109917</c:v>
                </c:pt>
                <c:pt idx="8">
                  <c:v>0.15440414507772021</c:v>
                </c:pt>
                <c:pt idx="9">
                  <c:v>0.14587155963302753</c:v>
                </c:pt>
                <c:pt idx="10">
                  <c:v>7.5339025615268715E-2</c:v>
                </c:pt>
                <c:pt idx="11">
                  <c:v>7.7979618963225514E-2</c:v>
                </c:pt>
                <c:pt idx="12">
                  <c:v>7.8151260504201681E-2</c:v>
                </c:pt>
                <c:pt idx="13">
                  <c:v>7.3255813953488375E-2</c:v>
                </c:pt>
                <c:pt idx="14">
                  <c:v>6.2476618032173588E-2</c:v>
                </c:pt>
                <c:pt idx="15">
                  <c:v>1.9961612284069098E-2</c:v>
                </c:pt>
                <c:pt idx="16">
                  <c:v>5.1802590129506478E-2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02-49EE-B404-7F9338B63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82255"/>
        <c:axId val="164683919"/>
      </c:lineChart>
      <c:catAx>
        <c:axId val="164680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82671"/>
        <c:crosses val="autoZero"/>
        <c:auto val="1"/>
        <c:lblAlgn val="ctr"/>
        <c:lblOffset val="100"/>
        <c:noMultiLvlLbl val="0"/>
      </c:catAx>
      <c:valAx>
        <c:axId val="164682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80591"/>
        <c:crosses val="autoZero"/>
        <c:crossBetween val="between"/>
      </c:valAx>
      <c:valAx>
        <c:axId val="164683919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82255"/>
        <c:crosses val="max"/>
        <c:crossBetween val="between"/>
      </c:valAx>
      <c:catAx>
        <c:axId val="16468225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46839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422275</xdr:colOff>
      <xdr:row>2</xdr:row>
      <xdr:rowOff>28575</xdr:rowOff>
    </xdr:from>
    <xdr:to>
      <xdr:col>17</xdr:col>
      <xdr:colOff>117475</xdr:colOff>
      <xdr:row>17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577CC4-2242-AA7E-5875-8F011AC4D3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555625</xdr:colOff>
      <xdr:row>3</xdr:row>
      <xdr:rowOff>180975</xdr:rowOff>
    </xdr:from>
    <xdr:to>
      <xdr:col>17</xdr:col>
      <xdr:colOff>250825</xdr:colOff>
      <xdr:row>18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DDFA89-8B95-6B72-0773-31B5AD80A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225425</xdr:colOff>
      <xdr:row>11</xdr:row>
      <xdr:rowOff>79375</xdr:rowOff>
    </xdr:from>
    <xdr:to>
      <xdr:col>17</xdr:col>
      <xdr:colOff>530225</xdr:colOff>
      <xdr:row>26</xdr:row>
      <xdr:rowOff>60325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2D6AF8-9084-7F52-D725-7145937C8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280034</xdr:colOff>
      <xdr:row>5</xdr:row>
      <xdr:rowOff>160026</xdr:rowOff>
    </xdr:from>
    <xdr:to>
      <xdr:col>16</xdr:col>
      <xdr:colOff>358139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DEB706-C8A3-5A4B-6ADE-007BB8C96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opLeftCell="A16" workbookViewId="0">
      <selection activeCell="B22" sqref="B22:H23"/>
    </sheetView>
  </sheetViews>
  <sheetFormatPr defaultRowHeight="14.4" x14ac:dyDescent="0.3"/>
  <cols>
    <col min="1" max="1" width="17.21875" customWidth="1"/>
    <col min="2" max="3" width="12.21875" customWidth="1"/>
    <col min="4" max="4" width="13.21875" customWidth="1"/>
    <col min="5" max="5" width="13" customWidth="1"/>
    <col min="6" max="6" width="12.88671875" customWidth="1"/>
    <col min="7" max="7" width="13.77734375" customWidth="1"/>
    <col min="8" max="8" width="15.44140625" customWidth="1"/>
  </cols>
  <sheetData>
    <row r="3" spans="1:9" x14ac:dyDescent="0.3">
      <c r="B3">
        <v>2015</v>
      </c>
      <c r="C3">
        <v>2016</v>
      </c>
      <c r="D3">
        <v>2017</v>
      </c>
      <c r="E3">
        <v>2018</v>
      </c>
      <c r="F3">
        <v>2019</v>
      </c>
      <c r="G3">
        <v>2020</v>
      </c>
      <c r="H3">
        <v>2021</v>
      </c>
    </row>
    <row r="4" spans="1:9" x14ac:dyDescent="0.3">
      <c r="A4" t="s">
        <v>4</v>
      </c>
      <c r="B4">
        <v>116</v>
      </c>
      <c r="C4">
        <v>118</v>
      </c>
      <c r="D4">
        <v>115</v>
      </c>
      <c r="E4">
        <v>113</v>
      </c>
      <c r="F4">
        <v>113</v>
      </c>
      <c r="G4">
        <v>107</v>
      </c>
      <c r="H4">
        <v>91</v>
      </c>
    </row>
    <row r="5" spans="1:9" x14ac:dyDescent="0.3">
      <c r="A5" t="s">
        <v>7</v>
      </c>
      <c r="B5">
        <v>14</v>
      </c>
      <c r="C5" s="1">
        <v>4</v>
      </c>
      <c r="D5">
        <v>8</v>
      </c>
      <c r="E5">
        <v>8</v>
      </c>
      <c r="F5" s="1">
        <v>23</v>
      </c>
      <c r="G5">
        <v>43</v>
      </c>
      <c r="H5">
        <v>33</v>
      </c>
    </row>
    <row r="6" spans="1:9" x14ac:dyDescent="0.3">
      <c r="A6" t="s">
        <v>8</v>
      </c>
      <c r="B6" s="2">
        <f>B5/B4</f>
        <v>0.1206896551724138</v>
      </c>
      <c r="C6" s="2">
        <f t="shared" ref="C6:H6" si="0">C5/C4</f>
        <v>3.3898305084745763E-2</v>
      </c>
      <c r="D6" s="2">
        <f t="shared" si="0"/>
        <v>6.9565217391304349E-2</v>
      </c>
      <c r="E6" s="2">
        <f t="shared" si="0"/>
        <v>7.0796460176991149E-2</v>
      </c>
      <c r="F6" s="2">
        <f t="shared" si="0"/>
        <v>0.20353982300884957</v>
      </c>
      <c r="G6" s="2">
        <f t="shared" si="0"/>
        <v>0.40186915887850466</v>
      </c>
      <c r="H6" s="2">
        <f t="shared" si="0"/>
        <v>0.36263736263736263</v>
      </c>
    </row>
    <row r="8" spans="1:9" x14ac:dyDescent="0.3">
      <c r="B8">
        <v>2015</v>
      </c>
      <c r="C8">
        <v>2016</v>
      </c>
      <c r="D8">
        <v>2017</v>
      </c>
      <c r="E8">
        <v>2018</v>
      </c>
      <c r="F8">
        <v>2019</v>
      </c>
      <c r="G8">
        <v>2020</v>
      </c>
      <c r="H8">
        <v>2021</v>
      </c>
    </row>
    <row r="9" spans="1:9" x14ac:dyDescent="0.3">
      <c r="A9" t="s">
        <v>5</v>
      </c>
      <c r="B9" s="1">
        <v>210693052</v>
      </c>
      <c r="C9" s="1">
        <v>269423629</v>
      </c>
      <c r="D9" s="1">
        <v>184818325</v>
      </c>
      <c r="E9" s="1">
        <v>143350690</v>
      </c>
      <c r="F9" s="1">
        <v>181072136</v>
      </c>
      <c r="G9" s="1">
        <v>59979230</v>
      </c>
      <c r="H9" s="1">
        <v>177958991</v>
      </c>
    </row>
    <row r="10" spans="1:9" x14ac:dyDescent="0.3">
      <c r="A10" t="s">
        <v>2</v>
      </c>
      <c r="B10" s="1">
        <v>1985122109</v>
      </c>
      <c r="C10" s="1">
        <v>2257067443</v>
      </c>
      <c r="D10" s="1">
        <v>2388532891</v>
      </c>
      <c r="E10" s="1">
        <v>2513215988</v>
      </c>
      <c r="F10" s="1">
        <v>2672577411</v>
      </c>
      <c r="G10" s="1">
        <v>2604535563</v>
      </c>
      <c r="H10" s="1">
        <v>2856806520</v>
      </c>
    </row>
    <row r="11" spans="1:9" x14ac:dyDescent="0.3">
      <c r="A11" t="s">
        <v>6</v>
      </c>
      <c r="B11" s="2">
        <f>B9/B10</f>
        <v>0.10613606641363542</v>
      </c>
      <c r="C11" s="2">
        <f t="shared" ref="C11:H11" si="1">C9/C10</f>
        <v>0.11936888719722674</v>
      </c>
      <c r="D11" s="2">
        <f t="shared" si="1"/>
        <v>7.7377341420080945E-2</v>
      </c>
      <c r="E11" s="2">
        <f t="shared" si="1"/>
        <v>5.7038746643529627E-2</v>
      </c>
      <c r="F11" s="2">
        <f t="shared" si="1"/>
        <v>6.7751876991375193E-2</v>
      </c>
      <c r="G11" s="2">
        <f t="shared" si="1"/>
        <v>2.3028762153246899E-2</v>
      </c>
      <c r="H11" s="2">
        <f t="shared" si="1"/>
        <v>6.2292979855002574E-2</v>
      </c>
    </row>
    <row r="12" spans="1:9" x14ac:dyDescent="0.3">
      <c r="B12">
        <v>2015</v>
      </c>
      <c r="C12">
        <v>2016</v>
      </c>
      <c r="D12">
        <v>2017</v>
      </c>
      <c r="E12">
        <v>2018</v>
      </c>
      <c r="F12">
        <v>2019</v>
      </c>
      <c r="G12">
        <v>2020</v>
      </c>
      <c r="H12">
        <v>2021</v>
      </c>
    </row>
    <row r="13" spans="1:9" x14ac:dyDescent="0.3">
      <c r="A13" t="s">
        <v>0</v>
      </c>
      <c r="B13">
        <v>5752684846</v>
      </c>
      <c r="C13">
        <v>6473201895</v>
      </c>
      <c r="D13">
        <v>7212374937</v>
      </c>
      <c r="E13">
        <v>8117605073</v>
      </c>
      <c r="F13">
        <v>8742682261</v>
      </c>
      <c r="G13">
        <v>9241718066</v>
      </c>
      <c r="H13">
        <v>10017273312</v>
      </c>
      <c r="I13">
        <v>10017</v>
      </c>
    </row>
    <row r="14" spans="1:9" x14ac:dyDescent="0.3">
      <c r="A14" t="s">
        <v>1</v>
      </c>
      <c r="B14">
        <v>3767562737</v>
      </c>
      <c r="C14">
        <v>4216134452</v>
      </c>
      <c r="D14">
        <v>4823842046</v>
      </c>
      <c r="E14">
        <v>5604389085</v>
      </c>
      <c r="F14">
        <v>6070104850</v>
      </c>
      <c r="G14">
        <v>6637182503</v>
      </c>
      <c r="H14">
        <v>7160466792</v>
      </c>
      <c r="I14">
        <v>7160</v>
      </c>
    </row>
    <row r="15" spans="1:9" x14ac:dyDescent="0.3">
      <c r="A15" t="s">
        <v>2</v>
      </c>
      <c r="B15">
        <v>1985122109</v>
      </c>
      <c r="C15">
        <v>2257067443</v>
      </c>
      <c r="D15">
        <v>2388532891</v>
      </c>
      <c r="E15">
        <v>2513215988</v>
      </c>
      <c r="F15">
        <v>2672577411</v>
      </c>
      <c r="G15">
        <v>2604535563</v>
      </c>
      <c r="H15">
        <v>2856806520</v>
      </c>
      <c r="I15">
        <v>2857</v>
      </c>
    </row>
    <row r="16" spans="1:9" x14ac:dyDescent="0.3">
      <c r="A16" t="s">
        <v>3</v>
      </c>
      <c r="B16" s="2">
        <f>B14/B13</f>
        <v>0.65492249929520996</v>
      </c>
      <c r="C16" s="2">
        <f t="shared" ref="C16:H16" si="2">C14/C13</f>
        <v>0.65132132758853178</v>
      </c>
      <c r="D16" s="2">
        <f t="shared" si="2"/>
        <v>0.66882851878004079</v>
      </c>
      <c r="E16" s="2">
        <f t="shared" si="2"/>
        <v>0.69039932770821555</v>
      </c>
      <c r="F16" s="2">
        <f t="shared" si="2"/>
        <v>0.69430692649988779</v>
      </c>
      <c r="G16" s="2">
        <f t="shared" si="2"/>
        <v>0.7181762585268634</v>
      </c>
      <c r="H16" s="2">
        <f t="shared" si="2"/>
        <v>0.71481196219556642</v>
      </c>
    </row>
    <row r="17" spans="1:8" x14ac:dyDescent="0.3">
      <c r="B17" s="2"/>
      <c r="C17" s="2"/>
      <c r="D17" s="2"/>
      <c r="E17" s="2"/>
      <c r="F17" s="2"/>
      <c r="G17" s="2"/>
      <c r="H17" s="2"/>
    </row>
    <row r="18" spans="1:8" x14ac:dyDescent="0.3">
      <c r="B18">
        <v>2015</v>
      </c>
      <c r="C18">
        <v>2016</v>
      </c>
      <c r="D18">
        <v>2017</v>
      </c>
      <c r="E18">
        <v>2018</v>
      </c>
      <c r="F18">
        <v>2019</v>
      </c>
      <c r="G18">
        <v>2020</v>
      </c>
      <c r="H18">
        <v>2021</v>
      </c>
    </row>
    <row r="19" spans="1:8" x14ac:dyDescent="0.3">
      <c r="A19" t="s">
        <v>9</v>
      </c>
      <c r="B19" s="1">
        <v>210693052</v>
      </c>
      <c r="C19" s="1">
        <v>269423629</v>
      </c>
      <c r="D19" s="1">
        <v>184818325</v>
      </c>
      <c r="E19" s="1">
        <v>143350690</v>
      </c>
      <c r="F19" s="1">
        <v>181072136</v>
      </c>
      <c r="G19" s="1">
        <v>59979230</v>
      </c>
      <c r="H19" s="1">
        <v>177958991</v>
      </c>
    </row>
    <row r="20" spans="1:8" x14ac:dyDescent="0.3">
      <c r="A20" t="s">
        <v>0</v>
      </c>
      <c r="B20" s="1">
        <v>5752684846</v>
      </c>
      <c r="C20" s="1">
        <v>6473201895</v>
      </c>
      <c r="D20" s="1">
        <v>7212374937</v>
      </c>
      <c r="E20" s="1">
        <v>8117605073</v>
      </c>
      <c r="F20" s="1">
        <v>8742682261</v>
      </c>
      <c r="G20" s="1">
        <v>9241718066</v>
      </c>
      <c r="H20" s="1">
        <v>10017273312</v>
      </c>
    </row>
    <row r="21" spans="1:8" x14ac:dyDescent="0.3">
      <c r="A21" t="s">
        <v>2</v>
      </c>
      <c r="B21" s="1">
        <v>1985122109</v>
      </c>
      <c r="C21" s="1">
        <v>2257067443</v>
      </c>
      <c r="D21" s="1">
        <v>2388532891</v>
      </c>
      <c r="E21" s="1">
        <v>2513215988</v>
      </c>
      <c r="F21" s="1">
        <v>2672577411</v>
      </c>
      <c r="G21" s="1">
        <v>2604535563</v>
      </c>
      <c r="H21" s="1">
        <v>2856806520</v>
      </c>
    </row>
    <row r="22" spans="1:8" x14ac:dyDescent="0.3">
      <c r="A22" t="s">
        <v>10</v>
      </c>
      <c r="B22" s="2">
        <f>B19/B20</f>
        <v>3.662516853265492E-2</v>
      </c>
      <c r="C22" s="2">
        <f t="shared" ref="C22:H22" si="3">C19/C20</f>
        <v>4.162138511516332E-2</v>
      </c>
      <c r="D22" s="2">
        <f t="shared" si="3"/>
        <v>2.562516877095071E-2</v>
      </c>
      <c r="E22" s="2">
        <f t="shared" si="3"/>
        <v>1.7659234307517539E-2</v>
      </c>
      <c r="F22" s="2">
        <f t="shared" si="3"/>
        <v>2.0711279512895017E-2</v>
      </c>
      <c r="G22" s="2">
        <f t="shared" si="3"/>
        <v>6.4900519115230065E-3</v>
      </c>
      <c r="H22" s="2">
        <f t="shared" si="3"/>
        <v>1.7765212693839294E-2</v>
      </c>
    </row>
    <row r="23" spans="1:8" x14ac:dyDescent="0.3">
      <c r="A23" t="s">
        <v>6</v>
      </c>
      <c r="B23" s="2">
        <f>B19/B21</f>
        <v>0.10613606641363542</v>
      </c>
      <c r="C23" s="2">
        <f t="shared" ref="C23:H23" si="4">C19/C21</f>
        <v>0.11936888719722674</v>
      </c>
      <c r="D23" s="2">
        <f t="shared" si="4"/>
        <v>7.7377341420080945E-2</v>
      </c>
      <c r="E23" s="2">
        <f t="shared" si="4"/>
        <v>5.7038746643529627E-2</v>
      </c>
      <c r="F23" s="2">
        <f t="shared" si="4"/>
        <v>6.7751876991375193E-2</v>
      </c>
      <c r="G23" s="2">
        <f t="shared" si="4"/>
        <v>2.3028762153246899E-2</v>
      </c>
      <c r="H23" s="2">
        <f t="shared" si="4"/>
        <v>6.2292979855002574E-2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A9" sqref="A9"/>
    </sheetView>
  </sheetViews>
  <sheetFormatPr defaultRowHeight="14.4" x14ac:dyDescent="0.3"/>
  <cols>
    <col min="12" max="12" width="11.21875" customWidth="1"/>
    <col min="13" max="14" width="12.33203125" customWidth="1"/>
    <col min="15" max="15" width="12.21875" customWidth="1"/>
    <col min="16" max="16" width="14.21875" customWidth="1"/>
    <col min="17" max="17" width="12.77734375" customWidth="1"/>
    <col min="18" max="18" width="13.77734375" customWidth="1"/>
  </cols>
  <sheetData>
    <row r="1" spans="1:18" x14ac:dyDescent="0.3"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  <c r="O1">
        <v>2018</v>
      </c>
      <c r="P1">
        <v>2019</v>
      </c>
      <c r="Q1">
        <v>2020</v>
      </c>
      <c r="R1">
        <v>2021</v>
      </c>
    </row>
    <row r="2" spans="1:18" x14ac:dyDescent="0.3">
      <c r="A2" t="s">
        <v>0</v>
      </c>
      <c r="B2" s="1">
        <v>1300</v>
      </c>
      <c r="C2">
        <v>1452</v>
      </c>
      <c r="D2" s="1">
        <v>1743</v>
      </c>
      <c r="E2">
        <v>1971</v>
      </c>
      <c r="F2" s="1">
        <v>2241</v>
      </c>
      <c r="G2">
        <v>2402</v>
      </c>
      <c r="H2">
        <v>2852</v>
      </c>
      <c r="I2">
        <v>3413</v>
      </c>
      <c r="J2">
        <v>4216</v>
      </c>
      <c r="K2">
        <v>4578</v>
      </c>
      <c r="L2">
        <v>5760</v>
      </c>
      <c r="M2">
        <v>6473</v>
      </c>
      <c r="N2">
        <v>7210</v>
      </c>
      <c r="O2">
        <v>8186</v>
      </c>
      <c r="P2">
        <v>8743</v>
      </c>
      <c r="Q2">
        <v>9242</v>
      </c>
      <c r="R2">
        <v>10017</v>
      </c>
    </row>
    <row r="3" spans="1:18" x14ac:dyDescent="0.3">
      <c r="A3" t="s">
        <v>1</v>
      </c>
      <c r="B3">
        <v>934</v>
      </c>
      <c r="C3">
        <v>1039</v>
      </c>
      <c r="D3">
        <v>1270</v>
      </c>
      <c r="E3">
        <v>1469</v>
      </c>
      <c r="F3">
        <v>1675</v>
      </c>
      <c r="G3">
        <v>1790</v>
      </c>
      <c r="H3">
        <v>2129</v>
      </c>
      <c r="I3">
        <v>2576</v>
      </c>
      <c r="J3">
        <v>3251</v>
      </c>
      <c r="K3">
        <v>3488</v>
      </c>
      <c r="L3">
        <v>3769</v>
      </c>
      <c r="M3">
        <v>4216</v>
      </c>
      <c r="N3">
        <v>4830</v>
      </c>
      <c r="O3">
        <v>5606</v>
      </c>
      <c r="P3">
        <v>6070</v>
      </c>
      <c r="Q3">
        <v>6637</v>
      </c>
      <c r="R3">
        <v>7160</v>
      </c>
    </row>
    <row r="4" spans="1:18" x14ac:dyDescent="0.3">
      <c r="A4" t="s">
        <v>2</v>
      </c>
      <c r="B4">
        <v>366</v>
      </c>
      <c r="C4">
        <v>413</v>
      </c>
      <c r="D4">
        <v>473</v>
      </c>
      <c r="E4">
        <v>502</v>
      </c>
      <c r="F4">
        <v>566</v>
      </c>
      <c r="G4">
        <v>612</v>
      </c>
      <c r="H4">
        <v>723</v>
      </c>
      <c r="I4">
        <v>837</v>
      </c>
      <c r="J4">
        <v>965</v>
      </c>
      <c r="K4">
        <v>1090</v>
      </c>
      <c r="L4">
        <v>1991</v>
      </c>
      <c r="M4">
        <v>2257</v>
      </c>
      <c r="N4">
        <v>2380</v>
      </c>
      <c r="O4">
        <v>2580</v>
      </c>
      <c r="P4">
        <v>2673</v>
      </c>
      <c r="Q4">
        <v>2605</v>
      </c>
      <c r="R4">
        <v>2857</v>
      </c>
    </row>
    <row r="5" spans="1:18" x14ac:dyDescent="0.3">
      <c r="A5" t="s">
        <v>11</v>
      </c>
    </row>
    <row r="6" spans="1:18" x14ac:dyDescent="0.3">
      <c r="A6" t="s">
        <v>12</v>
      </c>
      <c r="B6" s="3">
        <v>26.844999999999999</v>
      </c>
      <c r="C6" s="3">
        <v>51.351999999999997</v>
      </c>
      <c r="D6" s="3">
        <v>55.779000000000003</v>
      </c>
      <c r="E6" s="3">
        <v>53.253999999999998</v>
      </c>
      <c r="F6" s="3">
        <v>87.197999999999993</v>
      </c>
      <c r="G6" s="3">
        <v>102</v>
      </c>
      <c r="H6" s="3">
        <v>118</v>
      </c>
      <c r="I6" s="3">
        <v>137</v>
      </c>
      <c r="J6" s="3">
        <v>149</v>
      </c>
      <c r="K6" s="3">
        <v>159</v>
      </c>
      <c r="L6" s="3">
        <v>150</v>
      </c>
      <c r="M6" s="3">
        <v>176</v>
      </c>
      <c r="N6" s="3">
        <v>186</v>
      </c>
      <c r="O6" s="3">
        <v>189</v>
      </c>
      <c r="P6" s="3">
        <v>167</v>
      </c>
      <c r="Q6" s="3">
        <v>52</v>
      </c>
      <c r="R6" s="3">
        <v>148</v>
      </c>
    </row>
    <row r="8" spans="1:18" x14ac:dyDescent="0.3">
      <c r="B8">
        <v>2005</v>
      </c>
      <c r="C8">
        <v>2006</v>
      </c>
      <c r="D8">
        <v>2007</v>
      </c>
      <c r="E8">
        <v>2008</v>
      </c>
      <c r="F8">
        <v>2009</v>
      </c>
      <c r="G8">
        <v>2010</v>
      </c>
      <c r="H8">
        <v>2011</v>
      </c>
      <c r="I8">
        <v>2012</v>
      </c>
      <c r="J8">
        <v>2013</v>
      </c>
      <c r="K8">
        <v>2014</v>
      </c>
      <c r="L8">
        <v>2015</v>
      </c>
      <c r="M8">
        <v>2016</v>
      </c>
      <c r="N8">
        <v>2017</v>
      </c>
      <c r="O8">
        <v>2018</v>
      </c>
      <c r="P8">
        <v>2019</v>
      </c>
      <c r="Q8">
        <v>2020</v>
      </c>
      <c r="R8">
        <v>2021</v>
      </c>
    </row>
    <row r="9" spans="1:18" x14ac:dyDescent="0.3">
      <c r="A9" t="s">
        <v>12</v>
      </c>
      <c r="B9" s="3">
        <v>26.844999999999999</v>
      </c>
      <c r="C9" s="3">
        <v>51.351999999999997</v>
      </c>
      <c r="D9" s="3">
        <v>55.779000000000003</v>
      </c>
      <c r="E9" s="3">
        <v>53.253999999999998</v>
      </c>
      <c r="F9" s="3">
        <v>87.197999999999993</v>
      </c>
      <c r="G9" s="3">
        <v>102</v>
      </c>
      <c r="H9" s="3">
        <v>118</v>
      </c>
      <c r="I9" s="3">
        <v>137</v>
      </c>
      <c r="J9" s="3">
        <v>149</v>
      </c>
      <c r="K9" s="3">
        <v>159</v>
      </c>
      <c r="L9" s="3">
        <v>150</v>
      </c>
      <c r="M9" s="3">
        <v>176</v>
      </c>
      <c r="N9" s="3">
        <v>186</v>
      </c>
      <c r="O9" s="3">
        <v>189</v>
      </c>
      <c r="P9" s="3">
        <v>167</v>
      </c>
      <c r="Q9" s="3">
        <v>52</v>
      </c>
      <c r="R9" s="3">
        <v>148</v>
      </c>
    </row>
    <row r="10" spans="1:18" x14ac:dyDescent="0.3">
      <c r="A10" t="s">
        <v>0</v>
      </c>
      <c r="B10">
        <v>1300</v>
      </c>
      <c r="C10">
        <v>1452</v>
      </c>
      <c r="D10">
        <v>1743</v>
      </c>
      <c r="E10">
        <v>1971</v>
      </c>
      <c r="F10">
        <v>2241</v>
      </c>
      <c r="G10">
        <v>2402</v>
      </c>
      <c r="H10">
        <v>2852</v>
      </c>
      <c r="I10">
        <v>3413</v>
      </c>
      <c r="J10">
        <v>4216</v>
      </c>
      <c r="K10">
        <v>4578</v>
      </c>
      <c r="L10">
        <v>5760</v>
      </c>
      <c r="M10">
        <v>6473</v>
      </c>
      <c r="N10">
        <v>7210</v>
      </c>
      <c r="O10">
        <v>8186</v>
      </c>
      <c r="P10">
        <v>8743</v>
      </c>
      <c r="Q10">
        <v>9242</v>
      </c>
      <c r="R10">
        <v>10017</v>
      </c>
    </row>
    <row r="11" spans="1:18" x14ac:dyDescent="0.3">
      <c r="A11" t="s">
        <v>2</v>
      </c>
      <c r="B11">
        <v>366</v>
      </c>
      <c r="C11">
        <v>413</v>
      </c>
      <c r="D11">
        <v>473</v>
      </c>
      <c r="E11">
        <v>502</v>
      </c>
      <c r="F11">
        <v>566</v>
      </c>
      <c r="G11">
        <v>612</v>
      </c>
      <c r="H11">
        <v>723</v>
      </c>
      <c r="I11">
        <v>837</v>
      </c>
      <c r="J11">
        <v>965</v>
      </c>
      <c r="K11">
        <v>1090</v>
      </c>
      <c r="L11">
        <v>1991</v>
      </c>
      <c r="M11">
        <v>2257</v>
      </c>
      <c r="N11">
        <v>2380</v>
      </c>
      <c r="O11">
        <v>2580</v>
      </c>
      <c r="P11">
        <v>2673</v>
      </c>
      <c r="Q11">
        <v>2605</v>
      </c>
      <c r="R11">
        <v>2857</v>
      </c>
    </row>
    <row r="12" spans="1:18" x14ac:dyDescent="0.3">
      <c r="A12" t="s">
        <v>10</v>
      </c>
      <c r="B12" s="2">
        <f>B9/B10</f>
        <v>2.0649999999999998E-2</v>
      </c>
      <c r="C12" s="2">
        <f t="shared" ref="C12:R12" si="0">C9/C10</f>
        <v>3.5366391184573E-2</v>
      </c>
      <c r="D12" s="2">
        <f t="shared" si="0"/>
        <v>3.2001721170395868E-2</v>
      </c>
      <c r="E12" s="2">
        <f t="shared" si="0"/>
        <v>2.7018772196854387E-2</v>
      </c>
      <c r="F12" s="2">
        <f t="shared" si="0"/>
        <v>3.8910307898259701E-2</v>
      </c>
      <c r="G12" s="2">
        <f t="shared" si="0"/>
        <v>4.2464612822647796E-2</v>
      </c>
      <c r="H12" s="2">
        <f t="shared" si="0"/>
        <v>4.1374474053295932E-2</v>
      </c>
      <c r="I12" s="2">
        <f t="shared" si="0"/>
        <v>4.0140638734251395E-2</v>
      </c>
      <c r="J12" s="2">
        <f t="shared" si="0"/>
        <v>3.53415559772296E-2</v>
      </c>
      <c r="K12" s="2">
        <f t="shared" si="0"/>
        <v>3.4731323722149411E-2</v>
      </c>
      <c r="L12" s="2">
        <f t="shared" si="0"/>
        <v>2.6041666666666668E-2</v>
      </c>
      <c r="M12" s="2">
        <f t="shared" si="0"/>
        <v>2.7189865595550748E-2</v>
      </c>
      <c r="N12" s="2">
        <f t="shared" si="0"/>
        <v>2.579750346740638E-2</v>
      </c>
      <c r="O12" s="2">
        <f t="shared" si="0"/>
        <v>2.3088199364769118E-2</v>
      </c>
      <c r="P12" s="2">
        <f t="shared" si="0"/>
        <v>1.9100995081779711E-2</v>
      </c>
      <c r="Q12" s="2">
        <f t="shared" si="0"/>
        <v>5.6264877732092617E-3</v>
      </c>
      <c r="R12" s="2">
        <f t="shared" si="0"/>
        <v>1.4774882699411001E-2</v>
      </c>
    </row>
    <row r="13" spans="1:18" x14ac:dyDescent="0.3">
      <c r="A13" t="s">
        <v>6</v>
      </c>
      <c r="B13" s="2">
        <f>B9/B11</f>
        <v>7.3346994535519128E-2</v>
      </c>
      <c r="C13" s="2">
        <f t="shared" ref="C13:R13" si="1">C9/C11</f>
        <v>0.12433898305084745</v>
      </c>
      <c r="D13" s="2">
        <f t="shared" si="1"/>
        <v>0.11792600422832981</v>
      </c>
      <c r="E13" s="2">
        <f t="shared" si="1"/>
        <v>0.10608366533864541</v>
      </c>
      <c r="F13" s="2">
        <f t="shared" si="1"/>
        <v>0.15406007067137809</v>
      </c>
      <c r="G13" s="2">
        <f t="shared" si="1"/>
        <v>0.16666666666666666</v>
      </c>
      <c r="H13" s="2">
        <f t="shared" si="1"/>
        <v>0.16320885200553251</v>
      </c>
      <c r="I13" s="2">
        <f t="shared" si="1"/>
        <v>0.16367980884109917</v>
      </c>
      <c r="J13" s="2">
        <f t="shared" si="1"/>
        <v>0.15440414507772021</v>
      </c>
      <c r="K13" s="2">
        <f t="shared" si="1"/>
        <v>0.14587155963302753</v>
      </c>
      <c r="L13" s="2">
        <f t="shared" si="1"/>
        <v>7.5339025615268715E-2</v>
      </c>
      <c r="M13" s="2">
        <f t="shared" si="1"/>
        <v>7.7979618963225514E-2</v>
      </c>
      <c r="N13" s="2">
        <f t="shared" si="1"/>
        <v>7.8151260504201681E-2</v>
      </c>
      <c r="O13" s="2">
        <f t="shared" si="1"/>
        <v>7.3255813953488375E-2</v>
      </c>
      <c r="P13" s="2">
        <f t="shared" si="1"/>
        <v>6.2476618032173588E-2</v>
      </c>
      <c r="Q13" s="2">
        <f t="shared" si="1"/>
        <v>1.9961612284069098E-2</v>
      </c>
      <c r="R13" s="2">
        <f t="shared" si="1"/>
        <v>5.1802590129506478E-2</v>
      </c>
    </row>
    <row r="15" spans="1:18" x14ac:dyDescent="0.3">
      <c r="L15" s="1">
        <v>210693052</v>
      </c>
      <c r="M15" s="1">
        <v>269423629</v>
      </c>
      <c r="N15" s="1">
        <v>184818325</v>
      </c>
      <c r="O15" s="1">
        <v>143350690</v>
      </c>
      <c r="P15" s="1">
        <v>181072136</v>
      </c>
      <c r="Q15" s="1">
        <v>59979230</v>
      </c>
      <c r="R15" s="1">
        <v>177958991</v>
      </c>
    </row>
    <row r="16" spans="1:18" x14ac:dyDescent="0.3">
      <c r="L16" s="2">
        <v>3.662516853265492E-2</v>
      </c>
      <c r="M16" s="2">
        <v>4.162138511516332E-2</v>
      </c>
      <c r="N16" s="2">
        <v>2.562516877095071E-2</v>
      </c>
      <c r="O16" s="2">
        <v>1.7659234307517539E-2</v>
      </c>
      <c r="P16" s="2">
        <v>2.0711279512895017E-2</v>
      </c>
      <c r="Q16" s="2">
        <v>6.4900519115230065E-3</v>
      </c>
      <c r="R16" s="2">
        <v>1.7765212693839294E-2</v>
      </c>
    </row>
    <row r="17" spans="12:18" x14ac:dyDescent="0.3">
      <c r="L17" s="2">
        <v>0.10613606641363542</v>
      </c>
      <c r="M17" s="2">
        <v>0.11936888719722674</v>
      </c>
      <c r="N17" s="2">
        <v>7.7377341420080945E-2</v>
      </c>
      <c r="O17" s="2">
        <v>5.7038746643529627E-2</v>
      </c>
      <c r="P17" s="2">
        <v>6.7751876991375193E-2</v>
      </c>
      <c r="Q17" s="2">
        <v>2.3028762153246899E-2</v>
      </c>
      <c r="R17" s="2">
        <v>6.2292979855002574E-2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EDOMEDIA</cp:lastModifiedBy>
  <dcterms:created xsi:type="dcterms:W3CDTF">2022-07-21T22:58:22Z</dcterms:created>
  <dcterms:modified xsi:type="dcterms:W3CDTF">2022-08-02T03:06:50Z</dcterms:modified>
</cp:coreProperties>
</file>